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 INFORME TRIMESTRAL 2026\CUENTA PUBLICA 2025\LDF\"/>
    </mc:Choice>
  </mc:AlternateContent>
  <xr:revisionPtr revIDLastSave="0" documentId="8_{16E2E459-7DF4-4D60-9EF4-74EA0205BA43}" xr6:coauthVersionLast="47" xr6:coauthVersionMax="47" xr10:uidLastSave="{00000000-0000-0000-0000-000000000000}"/>
  <bookViews>
    <workbookView xWindow="-120" yWindow="-120" windowWidth="29040" windowHeight="15720" xr2:uid="{3381B5A4-F017-496C-A215-B74DD5A22AE6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7" i="1" s="1"/>
  <c r="G159" i="1"/>
  <c r="G158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 s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/>
  <c r="F114" i="1"/>
  <c r="E114" i="1"/>
  <c r="D114" i="1"/>
  <c r="C114" i="1"/>
  <c r="B114" i="1"/>
  <c r="G113" i="1"/>
  <c r="G112" i="1"/>
  <c r="G111" i="1"/>
  <c r="G110" i="1"/>
  <c r="G104" i="1" s="1"/>
  <c r="G109" i="1"/>
  <c r="G108" i="1"/>
  <c r="G107" i="1"/>
  <c r="G106" i="1"/>
  <c r="G105" i="1"/>
  <c r="F104" i="1"/>
  <c r="E104" i="1"/>
  <c r="E94" i="1" s="1"/>
  <c r="D104" i="1"/>
  <c r="D94" i="1" s="1"/>
  <c r="C104" i="1"/>
  <c r="C94" i="1" s="1"/>
  <c r="B104" i="1"/>
  <c r="B94" i="1" s="1"/>
  <c r="G103" i="1"/>
  <c r="G102" i="1"/>
  <c r="G101" i="1"/>
  <c r="G100" i="1"/>
  <c r="G99" i="1"/>
  <c r="G98" i="1"/>
  <c r="G97" i="1"/>
  <c r="G96" i="1"/>
  <c r="F96" i="1"/>
  <c r="F94" i="1" s="1"/>
  <c r="E96" i="1"/>
  <c r="D96" i="1"/>
  <c r="C96" i="1"/>
  <c r="B96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7" i="1"/>
  <c r="G76" i="1"/>
  <c r="G75" i="1"/>
  <c r="G74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 s="1"/>
  <c r="F65" i="1"/>
  <c r="E65" i="1"/>
  <c r="D65" i="1"/>
  <c r="C65" i="1"/>
  <c r="B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1" i="1" s="1"/>
  <c r="G55" i="1"/>
  <c r="G54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F12" i="1" s="1"/>
  <c r="F170" i="1" s="1"/>
  <c r="E21" i="1"/>
  <c r="E12" i="1" s="1"/>
  <c r="D21" i="1"/>
  <c r="D12" i="1" s="1"/>
  <c r="C21" i="1"/>
  <c r="C12" i="1" s="1"/>
  <c r="C170" i="1" s="1"/>
  <c r="B21" i="1"/>
  <c r="B12" i="1" s="1"/>
  <c r="B170" i="1" s="1"/>
  <c r="G20" i="1"/>
  <c r="G19" i="1"/>
  <c r="G18" i="1"/>
  <c r="G17" i="1"/>
  <c r="G16" i="1"/>
  <c r="G15" i="1"/>
  <c r="G14" i="1"/>
  <c r="G13" i="1" s="1"/>
  <c r="G12" i="1" s="1"/>
  <c r="F13" i="1"/>
  <c r="E13" i="1"/>
  <c r="D13" i="1"/>
  <c r="C13" i="1"/>
  <c r="B13" i="1"/>
  <c r="E170" i="1" l="1"/>
  <c r="D170" i="1"/>
  <c r="G94" i="1"/>
  <c r="G170" i="1" s="1"/>
</calcChain>
</file>

<file path=xl/sharedStrings.xml><?xml version="1.0" encoding="utf-8"?>
<sst xmlns="http://schemas.openxmlformats.org/spreadsheetml/2006/main" count="170" uniqueCount="89">
  <si>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</si>
  <si>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</si>
  <si>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</si>
  <si>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 31 de marzo de 2026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</si>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</sst>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1853046</xdr:colOff>
      <xdr:row>0</xdr:row>
      <xdr:rowOff>0</xdr:rowOff>
    </xdr:from>
    <xdr:to>
      <xdr:col>6</xdr:col>
      <xdr:colOff>1420081</xdr:colOff>
      <xdr:row>3</xdr:row>
      <xdr:rowOff>1139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0704EA71-5585-4875-89EE-C3EF9C7BC4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4496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E2AB-37DC-426A-96DE-A52FB525A68B}">
  <dimension ref="A2:G171"/>
  <sheetViews>
    <sheetView tabSelected="1" topLeftCell="A16" zoomScale="55" zoomScaleNormal="55" workbookViewId="0">
      <selection activeCell="F13" sqref="F13"/>
    </sheetView>
  </sheetViews>
  <sheetFormatPr baseColWidth="10" defaultColWidth="11.42578125" defaultRowHeight="20.25"/>
  <cols>
    <col min="1" max="1" width="116.85546875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" si="0">SUM(B13,B21,B31,B41,B51,B61,B65,B74,B78)</f>
        <v>412896820</v>
      </c>
      <c r="C12" s="22">
        <f>SUM(C13,C21,C31,C41,C51,C61,C65,C74,C78)-1</f>
        <v>1549159</v>
      </c>
      <c r="D12" s="22">
        <f>SUM(D13,D21,D31,D41,D51,D61,D65,D74,D78)+1</f>
        <v>414445979</v>
      </c>
      <c r="E12" s="22">
        <f>SUM(E13,E21,E31,E41,E51,E61,E65,E74,E78)</f>
        <v>159500023</v>
      </c>
      <c r="F12" s="22">
        <f>SUM(F13,F21,F31,F41,F51,F61,F65,F74,F78)</f>
        <v>110421436</v>
      </c>
      <c r="G12" s="22">
        <f>SUM(G13,G21,G31,G41,G51,G61,G65,G74,G78)+1</f>
        <v>254945956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>D18-E18</f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7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7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</f>
        <v>412896820</v>
      </c>
      <c r="C41" s="24">
        <f>SUM(C42:C50)+1</f>
        <v>1549160</v>
      </c>
      <c r="D41" s="24">
        <f>SUM(D42:D50)</f>
        <v>414445978</v>
      </c>
      <c r="E41" s="24">
        <f>SUM(E42:E50)</f>
        <v>159500023</v>
      </c>
      <c r="F41" s="24">
        <f t="shared" ref="F41" si="7">SUM(F42:F50)</f>
        <v>110421436</v>
      </c>
      <c r="G41" s="24">
        <f>SUM(G42:G50)</f>
        <v>254945955</v>
      </c>
    </row>
    <row r="42" spans="1:7">
      <c r="A42" s="23" t="s">
        <v>43</v>
      </c>
      <c r="B42" s="24">
        <v>163907415</v>
      </c>
      <c r="C42" s="24">
        <v>15072251</v>
      </c>
      <c r="D42" s="24">
        <v>178979666</v>
      </c>
      <c r="E42" s="24">
        <v>99900764</v>
      </c>
      <c r="F42" s="24">
        <v>70426441</v>
      </c>
      <c r="G42" s="24">
        <f>D42-E42</f>
        <v>79078902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248989405</v>
      </c>
      <c r="C45" s="24">
        <v>-13523092</v>
      </c>
      <c r="D45" s="24">
        <v>235466312</v>
      </c>
      <c r="E45" s="24">
        <v>59599259</v>
      </c>
      <c r="F45" s="24">
        <v>39994995</v>
      </c>
      <c r="G45" s="24">
        <f>D45-E45</f>
        <v>175867053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" si="9">SUM(B52:B60)</f>
        <v>0</v>
      </c>
      <c r="C51" s="24">
        <f>SUM(C52:C60)</f>
        <v>0</v>
      </c>
      <c r="D51" s="24">
        <f>SUM(D52:D60)</f>
        <v>0</v>
      </c>
      <c r="E51" s="24">
        <f>SUM(E52:E60)</f>
        <v>0</v>
      </c>
      <c r="F51" s="24">
        <f>SUM(F52:F60)</f>
        <v>0</v>
      </c>
      <c r="G51" s="24">
        <f>SUM(G52:G60)</f>
        <v>0</v>
      </c>
    </row>
    <row r="52" spans="1:7">
      <c r="A52" s="23" t="s">
        <v>53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>D52-E52</f>
        <v>0</v>
      </c>
    </row>
    <row r="53" spans="1:7">
      <c r="A53" s="23" t="s">
        <v>54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>D53-E53</f>
        <v>0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ref="G54:G60" si="10">D54-E54</f>
        <v>0</v>
      </c>
    </row>
    <row r="55" spans="1:7">
      <c r="A55" s="23" t="s">
        <v>56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10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>D64-E64</f>
        <v>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7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7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7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7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7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7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7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7"/>
        <v>0</v>
      </c>
    </row>
    <row r="144" spans="1:7">
      <c r="A144" s="25" t="s">
        <v>62</v>
      </c>
      <c r="B144" s="24">
        <f t="shared" ref="B144:G144" si="28">SUM(B145:B147)</f>
        <v>0</v>
      </c>
      <c r="C144" s="24">
        <f t="shared" si="28"/>
        <v>0</v>
      </c>
      <c r="D144" s="24">
        <f t="shared" si="28"/>
        <v>0</v>
      </c>
      <c r="E144" s="24">
        <f t="shared" si="28"/>
        <v>0</v>
      </c>
      <c r="F144" s="24">
        <f t="shared" si="28"/>
        <v>0</v>
      </c>
      <c r="G144" s="24">
        <f t="shared" si="28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29">SUM(B149:B153,B155:B156)</f>
        <v>0</v>
      </c>
      <c r="C148" s="24">
        <f t="shared" si="29"/>
        <v>0</v>
      </c>
      <c r="D148" s="24">
        <f t="shared" si="29"/>
        <v>0</v>
      </c>
      <c r="E148" s="24">
        <f t="shared" si="29"/>
        <v>0</v>
      </c>
      <c r="F148" s="24">
        <f t="shared" si="29"/>
        <v>0</v>
      </c>
      <c r="G148" s="24">
        <f t="shared" si="29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0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0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0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0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0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0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0"/>
        <v>0</v>
      </c>
    </row>
    <row r="157" spans="1:7">
      <c r="A157" s="25" t="s">
        <v>75</v>
      </c>
      <c r="B157" s="24">
        <f t="shared" ref="B157:G157" si="31">SUM(B158:B160)</f>
        <v>0</v>
      </c>
      <c r="C157" s="24">
        <f t="shared" si="31"/>
        <v>0</v>
      </c>
      <c r="D157" s="24">
        <f t="shared" si="31"/>
        <v>0</v>
      </c>
      <c r="E157" s="24">
        <f t="shared" si="31"/>
        <v>0</v>
      </c>
      <c r="F157" s="24">
        <f t="shared" si="31"/>
        <v>0</v>
      </c>
      <c r="G157" s="24">
        <f t="shared" si="31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2">SUM(B162:B168)</f>
        <v>0</v>
      </c>
      <c r="C161" s="24">
        <f t="shared" si="32"/>
        <v>0</v>
      </c>
      <c r="D161" s="24">
        <f t="shared" si="32"/>
        <v>0</v>
      </c>
      <c r="E161" s="24">
        <f t="shared" si="32"/>
        <v>0</v>
      </c>
      <c r="F161" s="24">
        <f t="shared" si="32"/>
        <v>0</v>
      </c>
      <c r="G161" s="24">
        <f t="shared" si="32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3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3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3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3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3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3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4">B12+B94</f>
        <v>412896820</v>
      </c>
      <c r="C170" s="22">
        <f t="shared" si="34"/>
        <v>1549159</v>
      </c>
      <c r="D170" s="22">
        <f t="shared" si="34"/>
        <v>414445979</v>
      </c>
      <c r="E170" s="22">
        <f t="shared" si="34"/>
        <v>159500023</v>
      </c>
      <c r="F170" s="22">
        <f t="shared" si="34"/>
        <v>110421436</v>
      </c>
      <c r="G170" s="22">
        <f t="shared" si="34"/>
        <v>254945956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1:G170 B12:G88" xr:uid="{870AFEDF-0CD9-40BA-81D9-CAFFC13EE5D1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paperSize="148" scale="33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2026-04-21T23:29:34Z</dcterms:created>
  <dcterms:modified xsi:type="dcterms:W3CDTF">2026-04-21T23:29:46Z</dcterms:modified>
</cp:coreProperties>
</file>